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OCHAERSB/INSARAG/INSARAG/Calendars/2024/"/>
    </mc:Choice>
  </mc:AlternateContent>
  <xr:revisionPtr revIDLastSave="1948" documentId="8_{229924E6-1B08-4DA1-9174-445BF6E71D90}" xr6:coauthVersionLast="47" xr6:coauthVersionMax="47" xr10:uidLastSave="{EDF2782E-6DAB-411D-94FF-D5E4857CC6F5}"/>
  <bookViews>
    <workbookView xWindow="3060" yWindow="1390" windowWidth="14400" windowHeight="7360" xr2:uid="{0FF0619D-F1CB-F246-868E-C3C818A1A0F7}"/>
  </bookViews>
  <sheets>
    <sheet name="Calendar 2024_DRAFT " sheetId="25" r:id="rId1"/>
    <sheet name="Sheet1" sheetId="26" r:id="rId2"/>
  </sheets>
  <definedNames>
    <definedName name="_xlnm._FilterDatabase" localSheetId="0" hidden="1">'Calendar 2024_DRAFT '!$C$2:$J$27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5" l="1"/>
  <c r="N9" i="25"/>
  <c r="N11" i="25"/>
  <c r="N6" i="25"/>
  <c r="N5" i="25"/>
  <c r="N4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tc={DAA4D4F6-1C9E-4439-B9E3-CE2096F78CCE}</author>
  </authors>
  <commentList>
    <comment ref="H3" authorId="0" shapeId="0" xr:uid="{DAA4D4F6-1C9E-4439-B9E3-CE2096F78CCE}">
      <text>
        <t>[Threaded comment]
Your version of Excel allows you to read this threaded comment; however, any edits to it will get removed if the file is opened in a newer version of Excel. Learn more: https://go.microsoft.com/fwlink/?linkid=870924
Comment:
    It's a global online event so I suggest to remove Switzerland</t>
      </text>
    </comment>
  </commentList>
</comments>
</file>

<file path=xl/sharedStrings.xml><?xml version="1.0" encoding="utf-8"?>
<sst xmlns="http://schemas.openxmlformats.org/spreadsheetml/2006/main" count="411" uniqueCount="159">
  <si>
    <t xml:space="preserve"> INSARAG Calendar 2024 </t>
  </si>
  <si>
    <t xml:space="preserve">Month </t>
  </si>
  <si>
    <t xml:space="preserve">Event </t>
  </si>
  <si>
    <t>Start Date</t>
  </si>
  <si>
    <t>End Date</t>
  </si>
  <si>
    <t>Event Name</t>
  </si>
  <si>
    <t>Event type</t>
  </si>
  <si>
    <t>Region</t>
  </si>
  <si>
    <t>Country</t>
  </si>
  <si>
    <t>Location</t>
  </si>
  <si>
    <t>Format</t>
  </si>
  <si>
    <t>Focal Point</t>
  </si>
  <si>
    <t>Events in 2024</t>
  </si>
  <si>
    <t>JAN</t>
  </si>
  <si>
    <t>INSARAG New Year Teleconference</t>
  </si>
  <si>
    <t>Meeting</t>
  </si>
  <si>
    <t>Global</t>
  </si>
  <si>
    <t>Switzerland</t>
  </si>
  <si>
    <t>Bern</t>
  </si>
  <si>
    <t>Online</t>
  </si>
  <si>
    <t>Winston Chang, Stefania Trassari</t>
  </si>
  <si>
    <t>Technical training (UCC, ICMS)</t>
  </si>
  <si>
    <t>FEB</t>
  </si>
  <si>
    <t>IER</t>
  </si>
  <si>
    <t>MAR</t>
  </si>
  <si>
    <t>Postponed</t>
  </si>
  <si>
    <t>IEC/R leadership Course</t>
  </si>
  <si>
    <t>Training</t>
  </si>
  <si>
    <t xml:space="preserve">Qatar </t>
  </si>
  <si>
    <t>TBC</t>
  </si>
  <si>
    <t xml:space="preserve">In-Person </t>
  </si>
  <si>
    <t>IEC</t>
  </si>
  <si>
    <t>APR</t>
  </si>
  <si>
    <t>Team Leaders Meeting and Working Groups Meeting</t>
  </si>
  <si>
    <t>Brazil</t>
  </si>
  <si>
    <t>Belo Horizonte</t>
  </si>
  <si>
    <t>In-Person</t>
  </si>
  <si>
    <t>Winston Chang,        Ana Maria Rebaza</t>
  </si>
  <si>
    <t>MAY</t>
  </si>
  <si>
    <t>HNPW 2024 (Face-to-face week at the CICG)</t>
  </si>
  <si>
    <t xml:space="preserve">Switzerland </t>
  </si>
  <si>
    <t xml:space="preserve">Geneva </t>
  </si>
  <si>
    <t xml:space="preserve">Hybrid </t>
  </si>
  <si>
    <t xml:space="preserve">Winston Chang                      </t>
  </si>
  <si>
    <t>Exercise (IERE, IRNAP, USAR Assessment)</t>
  </si>
  <si>
    <t>INSARAG Steering Group (ISG)</t>
  </si>
  <si>
    <t xml:space="preserve">Winston Chang                                </t>
  </si>
  <si>
    <t>Los Angeles County Fire Department, California Task Force-2 (USA-02) - Heavy (1/9 IER)</t>
  </si>
  <si>
    <t>Americas</t>
  </si>
  <si>
    <t xml:space="preserve">USA </t>
  </si>
  <si>
    <t xml:space="preserve">Los-Angeles </t>
  </si>
  <si>
    <t>Ana Maria Rebaza</t>
  </si>
  <si>
    <t>Fire and Emergency New Zealand (NZL-01) - Heavy  (2/9 IER)</t>
  </si>
  <si>
    <t xml:space="preserve">Asia-pacific </t>
  </si>
  <si>
    <t>New Zealand</t>
  </si>
  <si>
    <t xml:space="preserve"> Auckland</t>
  </si>
  <si>
    <t>Haruka Ezaki</t>
  </si>
  <si>
    <t>Bomberos de Chile (CHL-01) - Heavy (3/9 IER)</t>
  </si>
  <si>
    <t>Chile</t>
  </si>
  <si>
    <t>Santiago</t>
  </si>
  <si>
    <t xml:space="preserve">Americas </t>
  </si>
  <si>
    <t>JUN</t>
  </si>
  <si>
    <t>Central Airmobile Rescue Team of EMERCOM of Russia  (RUS-01) - Heavy (4/9 IER)</t>
  </si>
  <si>
    <t>AEME (CIS)</t>
  </si>
  <si>
    <t xml:space="preserve">Russia </t>
  </si>
  <si>
    <t>Moscow region</t>
  </si>
  <si>
    <t>Stefania Trassari</t>
  </si>
  <si>
    <t xml:space="preserve">AEME </t>
  </si>
  <si>
    <t>AUG</t>
  </si>
  <si>
    <t>Urban Search and Rescue Team of South Africa (RSA-01) - Medium (5/9 IER)</t>
  </si>
  <si>
    <t>AEME (AF)</t>
  </si>
  <si>
    <t>South Africa</t>
  </si>
  <si>
    <t>Clement Kalonga</t>
  </si>
  <si>
    <t>SEP</t>
  </si>
  <si>
    <t>Azerbaijan (AZE-01) (1/1 IEC)</t>
  </si>
  <si>
    <t>Azerbaijan</t>
  </si>
  <si>
    <t>Baku</t>
  </si>
  <si>
    <t>Hungary HUNOR (HUN-01)  - Heavy (6/9 IER)</t>
  </si>
  <si>
    <t>AEME (Europe)</t>
  </si>
  <si>
    <t>Hungary</t>
  </si>
  <si>
    <t>Hajdúszoboszló</t>
  </si>
  <si>
    <t>OCT</t>
  </si>
  <si>
    <t>New South Wales Task Force (AUS -02) - Heavy (7/9 IER)</t>
  </si>
  <si>
    <t>Australia</t>
  </si>
  <si>
    <t>AEME Regional meeting</t>
  </si>
  <si>
    <t xml:space="preserve">Romania </t>
  </si>
  <si>
    <t>AP International Earthquake Response Exercise (IERE)</t>
  </si>
  <si>
    <t>Exercise</t>
  </si>
  <si>
    <t>Pakistan</t>
  </si>
  <si>
    <t>Islamabad</t>
  </si>
  <si>
    <t xml:space="preserve">TBC </t>
  </si>
  <si>
    <t>AEME International  Earthquake Response Exercise (IERE)</t>
  </si>
  <si>
    <t>Americas International Earthquake Response Exercise (IERE)</t>
  </si>
  <si>
    <t xml:space="preserve">Ecuador </t>
  </si>
  <si>
    <t>NOV</t>
  </si>
  <si>
    <t>Americas Regional meeting</t>
  </si>
  <si>
    <t>2nd week of Nov</t>
  </si>
  <si>
    <t>AP Regional meeting</t>
  </si>
  <si>
    <t>Lahore</t>
  </si>
  <si>
    <t>Winston Chang, Haruka Ezaki</t>
  </si>
  <si>
    <t>AEME International Earthquake Response Exercise (IERE)</t>
  </si>
  <si>
    <t>Tunisia</t>
  </si>
  <si>
    <t>Lucien Jaggi</t>
  </si>
  <si>
    <t>Qatar (QAT-01) - Heavy (8/9 IER)</t>
  </si>
  <si>
    <t>AEME (ME)</t>
  </si>
  <si>
    <t>Doha</t>
  </si>
  <si>
    <t>DEC</t>
  </si>
  <si>
    <t>IRNAP Honduras and Panama</t>
  </si>
  <si>
    <t>Honduras/Panama</t>
  </si>
  <si>
    <t>TOT First Responders Program</t>
  </si>
  <si>
    <t>UAE</t>
  </si>
  <si>
    <t>Abu Dhabi</t>
  </si>
  <si>
    <t>Netherands (NLD-01) - Heavy (9/9 IER)</t>
  </si>
  <si>
    <t>2024 Regional Events</t>
  </si>
  <si>
    <t>UC Course</t>
  </si>
  <si>
    <t>France</t>
  </si>
  <si>
    <t>Nogent le Rotrou</t>
  </si>
  <si>
    <t>INSARAG USAR Assessment</t>
  </si>
  <si>
    <t>Iran</t>
  </si>
  <si>
    <t>INSARAG Informal Meeting</t>
  </si>
  <si>
    <t>South Africa IER planning and consultative meeting</t>
  </si>
  <si>
    <t>Johannesburg</t>
  </si>
  <si>
    <t>USAR capacity Assessment Scoping</t>
  </si>
  <si>
    <t>Tanzania</t>
  </si>
  <si>
    <t>Dar ES Salam</t>
  </si>
  <si>
    <t>China</t>
  </si>
  <si>
    <t>IRNAP Workshop</t>
  </si>
  <si>
    <t>Korea</t>
  </si>
  <si>
    <t xml:space="preserve"> MODEX USAR Italy</t>
  </si>
  <si>
    <t xml:space="preserve">Italy </t>
  </si>
  <si>
    <t>Venice</t>
  </si>
  <si>
    <t xml:space="preserve">Volterra </t>
  </si>
  <si>
    <t>Regional meeting</t>
  </si>
  <si>
    <t>the 1st International Rescue Challenge (back to back with AP ERE)</t>
  </si>
  <si>
    <t xml:space="preserve">Meeting for Flood Response Working Group </t>
  </si>
  <si>
    <t>INSARAG Awareness Workshop for CIS Countries</t>
  </si>
  <si>
    <t>Chle</t>
  </si>
  <si>
    <t xml:space="preserve"> Draft INSARAG Calendar IEC/R 2023 (Version 22 Nov 2022) </t>
  </si>
  <si>
    <t>Azerbaijan Medium IEC 1 of 1</t>
  </si>
  <si>
    <t>AEME</t>
  </si>
  <si>
    <t>USA 2 Los Angeles - Heavy IER 1 of 9</t>
  </si>
  <si>
    <t>USA</t>
  </si>
  <si>
    <t>Final Go-No Go end of Feb</t>
  </si>
  <si>
    <t>Morocco - Heavy IER 2 of 9</t>
  </si>
  <si>
    <t>Morocco</t>
  </si>
  <si>
    <t xml:space="preserve">In-Person </t>
    <phoneticPr fontId="0" type="noConversion"/>
  </si>
  <si>
    <t>Czech Republic-Heavy IER 3 of 9</t>
  </si>
  <si>
    <t>Czech Republic</t>
  </si>
  <si>
    <t>Russia-2 EMERCOM Siberia  - Heavy IER 4 of 9</t>
  </si>
  <si>
    <t>Russia</t>
  </si>
  <si>
    <t>HUSZAR Hungary Medium IER 5 of 9</t>
  </si>
  <si>
    <t>or 27-31 May 2024</t>
  </si>
  <si>
    <t>Korea-Heavy IER 6 of 9</t>
  </si>
  <si>
    <t>Asia-pacific</t>
  </si>
  <si>
    <t>Spain UME - Medium IER 7 of 9</t>
  </si>
  <si>
    <t>Spain</t>
  </si>
  <si>
    <t>Spain ERICAM- Medium IER 8 of 9</t>
  </si>
  <si>
    <t>UK ISAR - Heavy IER 9 of 9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</si>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</sst>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</font>
    <font>
      <sz val="11"/>
      <color rgb="FF242424"/>
      <name val="Calibri"/>
      <family val="2"/>
      <charset val="1"/>
    </font>
    <font>
      <sz val="11"/>
      <color theme="1"/>
      <name val="Calibri"/>
    </font>
    <font>
      <b/>
      <sz val="13"/>
      <color theme="1"/>
      <name val="Calibri"/>
      <family val="2"/>
      <scheme val="minor"/>
    </font>
    <font>
      <sz val="11"/>
      <color rgb="FF000000"/>
      <name val="Calibri"/>
    </font>
    <font>
      <strike/>
      <sz val="11"/>
      <color theme="1"/>
      <name val="Calibri"/>
      <family val="2"/>
    </font>
    <font>
      <strike/>
      <sz val="11"/>
      <color theme="1"/>
      <name val="Calibri"/>
      <family val="2"/>
      <charset val="1"/>
    </font>
    <font>
      <strike/>
      <sz val="11"/>
      <color theme="1"/>
      <name val="Calibri"/>
      <family val="2"/>
      <scheme val="minor"/>
    </font>
    <font>
      <strike/>
      <sz val="11"/>
      <color theme="1"/>
      <name val="Calibri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rgb="FFFFCC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5AA87"/>
        <bgColor indexed="64"/>
      </patternFill>
    </fill>
    <fill>
      <patternFill patternType="solid">
        <fgColor rgb="FFF28FBF"/>
        <bgColor indexed="64"/>
      </patternFill>
    </fill>
    <fill>
      <patternFill patternType="solid">
        <fgColor rgb="FFF3F7B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EED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8" borderId="1" xfId="0" applyFill="1" applyBorder="1"/>
    <xf numFmtId="0" fontId="5" fillId="8" borderId="1" xfId="0" applyFont="1" applyFill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12" xfId="0" applyFill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/>
    <xf numFmtId="15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7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9" xfId="0" applyBorder="1"/>
    <xf numFmtId="0" fontId="5" fillId="2" borderId="8" xfId="0" applyFont="1" applyFill="1" applyBorder="1" applyAlignment="1">
      <alignment horizontal="center" vertical="center" wrapText="1"/>
    </xf>
    <xf numFmtId="15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5" fontId="5" fillId="0" borderId="2" xfId="0" applyNumberFormat="1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5" fontId="5" fillId="0" borderId="9" xfId="0" applyNumberFormat="1" applyFont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16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1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5" fontId="14" fillId="15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5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15" fontId="14" fillId="0" borderId="11" xfId="0" applyNumberFormat="1" applyFont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2" borderId="1" xfId="0" applyFill="1" applyBorder="1"/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2" borderId="8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horizontal="left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15" fontId="5" fillId="14" borderId="2" xfId="0" applyNumberFormat="1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5" fontId="5" fillId="2" borderId="6" xfId="0" applyNumberFormat="1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15" fontId="14" fillId="0" borderId="14" xfId="0" applyNumberFormat="1" applyFont="1" applyBorder="1" applyAlignment="1">
      <alignment horizontal="center" vertical="center" wrapText="1"/>
    </xf>
    <xf numFmtId="15" fontId="14" fillId="0" borderId="15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5" fontId="5" fillId="2" borderId="9" xfId="0" applyNumberFormat="1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11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0" borderId="0" xfId="0" applyFont="1"/>
    <xf numFmtId="15" fontId="12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EEDD2"/>
      <color rgb="FFBDFCF7"/>
      <color rgb="FFF3F7BE"/>
      <color rgb="FFF28FBF"/>
      <color rgb="FFF5AA87"/>
      <color rgb="FFFC783A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etro Carra" id="{4FCE63B2-74D9-496E-AB8E-6937A798762C}" userId="S::pietro.carra@un.org::c5fdca29-3f19-4d27-91ec-e8f1f6035b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" dT="2023-10-26T06:35:43.66" personId="{4FCE63B2-74D9-496E-AB8E-6937A798762C}" id="{DAA4D4F6-1C9E-4439-B9E3-CE2096F78CCE}">
    <text>It's a global online event so I suggest to remove Switzerland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7C2F-B7AE-4169-B054-00181CA2B541}">
  <dimension ref="A1:JE73"/>
  <sheetViews>
    <sheetView tabSelected="1" view="pageLayout" topLeftCell="A35" zoomScale="73" zoomScaleNormal="80" zoomScalePageLayoutView="73" workbookViewId="0">
      <selection activeCell="K28" sqref="K28"/>
    </sheetView>
  </sheetViews>
  <sheetFormatPr defaultColWidth="8.85546875" defaultRowHeight="15" customHeight="1"/>
  <cols>
    <col min="1" max="1" width="11" style="28" customWidth="1"/>
    <col min="2" max="2" width="7.5703125" style="29" customWidth="1"/>
    <col min="3" max="3" width="13.42578125" style="26" customWidth="1"/>
    <col min="4" max="4" width="14.7109375" style="26" customWidth="1"/>
    <col min="5" max="5" width="48" style="27" customWidth="1"/>
    <col min="6" max="6" width="14.28515625" style="28" customWidth="1"/>
    <col min="7" max="7" width="16" style="28" customWidth="1"/>
    <col min="8" max="8" width="17" style="28" customWidth="1"/>
    <col min="9" max="9" width="17.140625" style="28" customWidth="1"/>
    <col min="10" max="10" width="14.85546875" style="28" customWidth="1"/>
    <col min="11" max="11" width="17.28515625" style="36" customWidth="1"/>
    <col min="12" max="12" width="8.7109375" style="30" customWidth="1"/>
    <col min="13" max="13" width="27.5703125" style="15" customWidth="1"/>
    <col min="14" max="15" width="8.85546875" style="16"/>
    <col min="16" max="17" width="8.85546875" style="97"/>
    <col min="18" max="16384" width="8.85546875" style="16"/>
  </cols>
  <sheetData>
    <row r="1" spans="1:265" ht="30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"/>
      <c r="N1"/>
      <c r="O1"/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 s="62"/>
    </row>
    <row r="2" spans="1:265" ht="30" customHeight="1">
      <c r="A2" s="69" t="s">
        <v>1</v>
      </c>
      <c r="B2" s="70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106" t="s">
        <v>11</v>
      </c>
      <c r="L2" s="15"/>
      <c r="M2" s="158" t="s">
        <v>12</v>
      </c>
      <c r="N2" s="158"/>
      <c r="O2" s="15"/>
      <c r="P2" s="15"/>
      <c r="Q2" s="1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 s="62"/>
    </row>
    <row r="3" spans="1:265" s="21" customFormat="1" ht="30" customHeight="1">
      <c r="A3" s="17" t="s">
        <v>13</v>
      </c>
      <c r="B3" s="18">
        <v>1</v>
      </c>
      <c r="C3" s="19">
        <v>45308</v>
      </c>
      <c r="D3" s="19">
        <v>45308</v>
      </c>
      <c r="E3" s="20" t="s">
        <v>14</v>
      </c>
      <c r="F3" s="50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60" t="s">
        <v>20</v>
      </c>
      <c r="L3" s="15"/>
      <c r="M3" s="49" t="s">
        <v>21</v>
      </c>
      <c r="N3" s="46">
        <v>8</v>
      </c>
      <c r="O3" s="15"/>
      <c r="P3" s="15"/>
      <c r="Q3" s="1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 s="62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</row>
    <row r="4" spans="1:265" s="21" customFormat="1" ht="30" customHeight="1">
      <c r="A4" s="17" t="s">
        <v>22</v>
      </c>
      <c r="L4" s="15"/>
      <c r="M4" s="98" t="s">
        <v>23</v>
      </c>
      <c r="N4" s="46">
        <f>COUNTIF(F:F, "IER")</f>
        <v>9</v>
      </c>
      <c r="O4" s="32"/>
      <c r="P4" s="15"/>
      <c r="Q4" s="1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 s="62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</row>
    <row r="5" spans="1:265" s="21" customFormat="1" ht="30" customHeight="1">
      <c r="A5" s="17" t="s">
        <v>24</v>
      </c>
      <c r="B5" s="18">
        <v>2</v>
      </c>
      <c r="C5" s="23" t="s">
        <v>25</v>
      </c>
      <c r="D5" s="23" t="s">
        <v>25</v>
      </c>
      <c r="E5" s="140" t="s">
        <v>26</v>
      </c>
      <c r="F5" s="141" t="s">
        <v>27</v>
      </c>
      <c r="G5" s="142" t="s">
        <v>16</v>
      </c>
      <c r="H5" s="143" t="s">
        <v>28</v>
      </c>
      <c r="I5" s="144" t="s">
        <v>29</v>
      </c>
      <c r="J5" s="144" t="s">
        <v>30</v>
      </c>
      <c r="K5" s="67" t="s">
        <v>20</v>
      </c>
      <c r="L5" s="15"/>
      <c r="M5" s="99" t="s">
        <v>31</v>
      </c>
      <c r="N5" s="46">
        <f>COUNTIF(F:F, "IEC")</f>
        <v>1</v>
      </c>
      <c r="O5" s="32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 s="62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</row>
    <row r="6" spans="1:265" s="21" customFormat="1" ht="30" customHeight="1">
      <c r="A6" s="17" t="s">
        <v>32</v>
      </c>
      <c r="B6" s="18">
        <v>3</v>
      </c>
      <c r="C6" s="19">
        <v>45394</v>
      </c>
      <c r="D6" s="19">
        <v>45400</v>
      </c>
      <c r="E6" s="20" t="s">
        <v>33</v>
      </c>
      <c r="F6" s="50" t="s">
        <v>15</v>
      </c>
      <c r="G6" s="18" t="s">
        <v>16</v>
      </c>
      <c r="H6" s="18" t="s">
        <v>34</v>
      </c>
      <c r="I6" s="18" t="s">
        <v>35</v>
      </c>
      <c r="J6" s="18" t="s">
        <v>36</v>
      </c>
      <c r="K6" s="60" t="s">
        <v>37</v>
      </c>
      <c r="L6" s="15"/>
      <c r="M6" s="100" t="s">
        <v>15</v>
      </c>
      <c r="N6" s="46">
        <f>COUNTIF(F:F, "Meeting")</f>
        <v>11</v>
      </c>
      <c r="O6" s="32"/>
      <c r="P6" s="15"/>
      <c r="Q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 s="62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</row>
    <row r="7" spans="1:265" s="21" customFormat="1" ht="30" customHeight="1">
      <c r="A7" s="160" t="s">
        <v>38</v>
      </c>
      <c r="B7" s="18">
        <v>4</v>
      </c>
      <c r="C7" s="19">
        <v>45418</v>
      </c>
      <c r="D7" s="19">
        <v>45422</v>
      </c>
      <c r="E7" s="20" t="s">
        <v>39</v>
      </c>
      <c r="F7" s="50" t="s">
        <v>15</v>
      </c>
      <c r="G7" s="18" t="s">
        <v>16</v>
      </c>
      <c r="H7" s="18" t="s">
        <v>40</v>
      </c>
      <c r="I7" s="18" t="s">
        <v>41</v>
      </c>
      <c r="J7" s="18" t="s">
        <v>42</v>
      </c>
      <c r="K7" s="60" t="s">
        <v>43</v>
      </c>
      <c r="L7" s="15"/>
      <c r="M7" s="101" t="s">
        <v>44</v>
      </c>
      <c r="N7" s="46">
        <v>9</v>
      </c>
      <c r="O7" s="32"/>
      <c r="P7" s="15"/>
      <c r="Q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 s="62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</row>
    <row r="8" spans="1:265" s="21" customFormat="1" ht="30" customHeight="1">
      <c r="A8" s="161"/>
      <c r="B8" s="18">
        <v>5</v>
      </c>
      <c r="C8" s="19">
        <v>45419</v>
      </c>
      <c r="D8" s="19">
        <v>45419</v>
      </c>
      <c r="E8" s="20" t="s">
        <v>45</v>
      </c>
      <c r="F8" s="50" t="s">
        <v>15</v>
      </c>
      <c r="G8" s="18" t="s">
        <v>16</v>
      </c>
      <c r="H8" s="18" t="s">
        <v>40</v>
      </c>
      <c r="I8" s="18" t="s">
        <v>41</v>
      </c>
      <c r="J8" s="18" t="s">
        <v>30</v>
      </c>
      <c r="K8" s="60" t="s">
        <v>46</v>
      </c>
      <c r="L8" s="15"/>
      <c r="M8" s="15"/>
      <c r="N8" s="15"/>
      <c r="O8" s="32"/>
      <c r="P8" s="15"/>
      <c r="Q8" s="1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 s="62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</row>
    <row r="9" spans="1:265" s="21" customFormat="1" ht="30" customHeight="1">
      <c r="A9" s="161"/>
      <c r="B9" s="18">
        <v>6</v>
      </c>
      <c r="C9" s="42">
        <v>45425</v>
      </c>
      <c r="D9" s="23">
        <v>45431</v>
      </c>
      <c r="E9" s="3" t="s">
        <v>47</v>
      </c>
      <c r="F9" s="47" t="s">
        <v>23</v>
      </c>
      <c r="G9" s="1" t="s">
        <v>48</v>
      </c>
      <c r="H9" s="1" t="s">
        <v>49</v>
      </c>
      <c r="I9" s="1" t="s">
        <v>50</v>
      </c>
      <c r="J9" s="1" t="s">
        <v>36</v>
      </c>
      <c r="K9" s="60" t="s">
        <v>51</v>
      </c>
      <c r="L9" s="15"/>
      <c r="M9" s="18" t="s">
        <v>16</v>
      </c>
      <c r="N9" s="46">
        <f>COUNTIF(G:G, "Global")</f>
        <v>7</v>
      </c>
      <c r="O9" s="15"/>
      <c r="P9" s="15"/>
      <c r="Q9" s="1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 s="62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</row>
    <row r="10" spans="1:265" s="21" customFormat="1" ht="30" customHeight="1">
      <c r="A10" s="161"/>
      <c r="B10" s="18">
        <v>7</v>
      </c>
      <c r="C10" s="23">
        <v>45440</v>
      </c>
      <c r="D10" s="23">
        <v>45442</v>
      </c>
      <c r="E10" s="3" t="s">
        <v>52</v>
      </c>
      <c r="F10" s="47" t="s">
        <v>23</v>
      </c>
      <c r="G10" s="1" t="s">
        <v>53</v>
      </c>
      <c r="H10" s="1" t="s">
        <v>54</v>
      </c>
      <c r="I10" s="1" t="s">
        <v>55</v>
      </c>
      <c r="J10" s="1" t="s">
        <v>30</v>
      </c>
      <c r="K10" s="60" t="s">
        <v>56</v>
      </c>
      <c r="L10" s="15"/>
      <c r="M10" s="18" t="s">
        <v>53</v>
      </c>
      <c r="N10" s="46">
        <f>COUNTIF(G:G, "Asia-pacific ")</f>
        <v>9</v>
      </c>
      <c r="O10" s="15"/>
      <c r="P10" s="15"/>
      <c r="Q10" s="1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 s="62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</row>
    <row r="11" spans="1:265" s="21" customFormat="1" ht="30" customHeight="1">
      <c r="A11" s="162"/>
      <c r="B11" s="18">
        <v>8</v>
      </c>
      <c r="C11" s="19">
        <v>45442</v>
      </c>
      <c r="D11" s="19">
        <v>45445</v>
      </c>
      <c r="E11" s="20" t="s">
        <v>57</v>
      </c>
      <c r="F11" s="47" t="s">
        <v>23</v>
      </c>
      <c r="G11" s="22" t="s">
        <v>48</v>
      </c>
      <c r="H11" s="18" t="s">
        <v>58</v>
      </c>
      <c r="I11" s="18" t="s">
        <v>59</v>
      </c>
      <c r="J11" s="18" t="s">
        <v>36</v>
      </c>
      <c r="K11" s="60" t="s">
        <v>51</v>
      </c>
      <c r="L11" s="15"/>
      <c r="M11" s="1" t="s">
        <v>60</v>
      </c>
      <c r="N11" s="46">
        <f>COUNTIF(G:G, "Americas")</f>
        <v>6</v>
      </c>
      <c r="O11" s="32"/>
      <c r="P11" s="15"/>
      <c r="Q11" s="1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 s="62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</row>
    <row r="12" spans="1:265" s="21" customFormat="1" ht="30" customHeight="1">
      <c r="A12" s="86" t="s">
        <v>61</v>
      </c>
      <c r="B12" s="82">
        <v>9</v>
      </c>
      <c r="C12" s="64">
        <v>45467</v>
      </c>
      <c r="D12" s="64">
        <v>45471</v>
      </c>
      <c r="E12" s="65" t="s">
        <v>62</v>
      </c>
      <c r="F12" s="47" t="s">
        <v>23</v>
      </c>
      <c r="G12" s="66" t="s">
        <v>63</v>
      </c>
      <c r="H12" s="63" t="s">
        <v>64</v>
      </c>
      <c r="I12" s="1" t="s">
        <v>65</v>
      </c>
      <c r="J12" s="63" t="s">
        <v>36</v>
      </c>
      <c r="K12" s="67" t="s">
        <v>66</v>
      </c>
      <c r="L12" s="15"/>
      <c r="M12" s="22" t="s">
        <v>67</v>
      </c>
      <c r="N12" s="46">
        <v>17</v>
      </c>
      <c r="O12" s="32"/>
      <c r="P12" s="15"/>
      <c r="Q12" s="1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 s="62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</row>
    <row r="13" spans="1:265" s="21" customFormat="1" ht="30" customHeight="1">
      <c r="A13" s="87" t="s">
        <v>68</v>
      </c>
      <c r="B13" s="18">
        <v>10</v>
      </c>
      <c r="C13" s="23">
        <v>45524</v>
      </c>
      <c r="D13" s="23">
        <v>45531</v>
      </c>
      <c r="E13" s="3" t="s">
        <v>69</v>
      </c>
      <c r="F13" s="47" t="s">
        <v>23</v>
      </c>
      <c r="G13" s="44" t="s">
        <v>70</v>
      </c>
      <c r="H13" s="1" t="s">
        <v>71</v>
      </c>
      <c r="I13" s="1" t="s">
        <v>71</v>
      </c>
      <c r="J13" s="1" t="s">
        <v>36</v>
      </c>
      <c r="K13" s="60" t="s">
        <v>72</v>
      </c>
      <c r="L13" s="15"/>
      <c r="M13" s="15"/>
      <c r="N13" s="15"/>
      <c r="O13" s="32"/>
      <c r="P13" s="15"/>
      <c r="Q13" s="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 s="62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</row>
    <row r="14" spans="1:265" ht="30" customHeight="1">
      <c r="A14" s="156" t="s">
        <v>73</v>
      </c>
      <c r="B14" s="45">
        <v>11</v>
      </c>
      <c r="C14" s="23">
        <v>45558</v>
      </c>
      <c r="D14" s="23">
        <v>45561</v>
      </c>
      <c r="E14" s="3" t="s">
        <v>74</v>
      </c>
      <c r="F14" s="48" t="s">
        <v>31</v>
      </c>
      <c r="G14" s="1" t="s">
        <v>63</v>
      </c>
      <c r="H14" s="1" t="s">
        <v>75</v>
      </c>
      <c r="I14" s="1" t="s">
        <v>76</v>
      </c>
      <c r="J14" s="1" t="s">
        <v>36</v>
      </c>
      <c r="K14" s="67" t="s">
        <v>66</v>
      </c>
      <c r="L14" s="15"/>
      <c r="N14" s="15"/>
      <c r="O14" s="15"/>
      <c r="P14" s="15"/>
      <c r="Q14" s="1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 s="62"/>
    </row>
    <row r="15" spans="1:265" ht="30" customHeight="1">
      <c r="A15" s="157"/>
      <c r="B15" s="45">
        <v>12</v>
      </c>
      <c r="C15" s="88">
        <v>45558</v>
      </c>
      <c r="D15" s="88">
        <v>45562</v>
      </c>
      <c r="E15" s="89" t="s">
        <v>77</v>
      </c>
      <c r="F15" s="47" t="s">
        <v>23</v>
      </c>
      <c r="G15" s="90" t="s">
        <v>78</v>
      </c>
      <c r="H15" s="82" t="s">
        <v>79</v>
      </c>
      <c r="I15" s="1" t="s">
        <v>80</v>
      </c>
      <c r="J15" s="82" t="s">
        <v>36</v>
      </c>
      <c r="K15" s="67" t="s">
        <v>66</v>
      </c>
      <c r="L15" s="15"/>
      <c r="N15" s="15"/>
      <c r="O15" s="15"/>
      <c r="P15" s="15"/>
      <c r="Q15" s="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 s="62"/>
    </row>
    <row r="16" spans="1:265" ht="30" customHeight="1">
      <c r="A16" s="156" t="s">
        <v>81</v>
      </c>
      <c r="B16" s="18">
        <v>13</v>
      </c>
      <c r="C16" s="19">
        <v>45579</v>
      </c>
      <c r="D16" s="23">
        <v>45583</v>
      </c>
      <c r="E16" s="3" t="s">
        <v>82</v>
      </c>
      <c r="F16" s="47" t="s">
        <v>23</v>
      </c>
      <c r="G16" s="25" t="s">
        <v>53</v>
      </c>
      <c r="H16" s="1" t="s">
        <v>83</v>
      </c>
      <c r="I16" s="1" t="s">
        <v>29</v>
      </c>
      <c r="J16" s="1" t="s">
        <v>30</v>
      </c>
      <c r="K16" s="60" t="s">
        <v>56</v>
      </c>
      <c r="L16" s="15"/>
      <c r="N16" s="15"/>
      <c r="O16" s="15"/>
      <c r="P16" s="15"/>
      <c r="Q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 s="62"/>
    </row>
    <row r="17" spans="1:265" ht="30" customHeight="1">
      <c r="A17" s="159"/>
      <c r="B17" s="18">
        <v>14</v>
      </c>
      <c r="C17" s="19">
        <v>45567</v>
      </c>
      <c r="D17" s="23">
        <v>45568</v>
      </c>
      <c r="E17" s="3" t="s">
        <v>84</v>
      </c>
      <c r="F17" s="50" t="s">
        <v>15</v>
      </c>
      <c r="G17" s="24" t="s">
        <v>78</v>
      </c>
      <c r="H17" s="1" t="s">
        <v>85</v>
      </c>
      <c r="I17" s="1" t="s">
        <v>29</v>
      </c>
      <c r="J17" s="1" t="s">
        <v>36</v>
      </c>
      <c r="K17" s="60" t="s">
        <v>20</v>
      </c>
      <c r="L17" s="15"/>
      <c r="N17" s="15"/>
      <c r="O17" s="15"/>
      <c r="P17" s="15"/>
      <c r="Q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 s="62"/>
    </row>
    <row r="18" spans="1:265" ht="30" customHeight="1">
      <c r="A18" s="159"/>
      <c r="B18" s="18">
        <v>15</v>
      </c>
      <c r="C18" s="83">
        <v>45588</v>
      </c>
      <c r="D18" s="83">
        <v>45955</v>
      </c>
      <c r="E18" s="81" t="s">
        <v>86</v>
      </c>
      <c r="F18" s="51" t="s">
        <v>87</v>
      </c>
      <c r="G18" s="80" t="s">
        <v>53</v>
      </c>
      <c r="H18" s="75" t="s">
        <v>88</v>
      </c>
      <c r="I18" s="75" t="s">
        <v>89</v>
      </c>
      <c r="J18" s="75" t="s">
        <v>36</v>
      </c>
      <c r="K18" s="46" t="s">
        <v>56</v>
      </c>
      <c r="L18" s="15"/>
      <c r="N18" s="15"/>
      <c r="O18" s="15"/>
      <c r="P18" s="15"/>
      <c r="Q18" s="1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 s="62"/>
    </row>
    <row r="19" spans="1:265" ht="30" customHeight="1">
      <c r="A19" s="159"/>
      <c r="B19" s="18">
        <v>16</v>
      </c>
      <c r="C19" s="19" t="s">
        <v>90</v>
      </c>
      <c r="D19" s="19" t="s">
        <v>90</v>
      </c>
      <c r="E19" s="3" t="s">
        <v>91</v>
      </c>
      <c r="F19" s="51" t="s">
        <v>87</v>
      </c>
      <c r="G19" s="22" t="s">
        <v>78</v>
      </c>
      <c r="H19" s="1" t="s">
        <v>29</v>
      </c>
      <c r="I19" s="1" t="s">
        <v>29</v>
      </c>
      <c r="J19" s="1" t="s">
        <v>36</v>
      </c>
      <c r="K19" s="67" t="s">
        <v>66</v>
      </c>
      <c r="L19" s="15"/>
      <c r="N19" s="15"/>
      <c r="O19" s="15"/>
      <c r="P19" s="15"/>
      <c r="Q19" s="15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 s="62"/>
    </row>
    <row r="20" spans="1:265" ht="30" customHeight="1">
      <c r="A20" s="157"/>
      <c r="B20" s="18">
        <v>17</v>
      </c>
      <c r="C20" s="19" t="s">
        <v>90</v>
      </c>
      <c r="D20" s="19" t="s">
        <v>90</v>
      </c>
      <c r="E20" s="3" t="s">
        <v>92</v>
      </c>
      <c r="F20" s="51" t="s">
        <v>87</v>
      </c>
      <c r="G20" s="25" t="s">
        <v>48</v>
      </c>
      <c r="H20" s="1" t="s">
        <v>93</v>
      </c>
      <c r="I20" s="1" t="s">
        <v>93</v>
      </c>
      <c r="J20" s="1" t="s">
        <v>36</v>
      </c>
      <c r="K20" s="60" t="s">
        <v>51</v>
      </c>
      <c r="L20" s="15"/>
      <c r="N20" s="15"/>
      <c r="O20" s="15"/>
      <c r="P20" s="15"/>
      <c r="Q20" s="1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 s="62"/>
    </row>
    <row r="21" spans="1:265" ht="30" customHeight="1">
      <c r="A21" s="156" t="s">
        <v>94</v>
      </c>
      <c r="B21" s="18">
        <v>18</v>
      </c>
      <c r="C21" s="19" t="s">
        <v>90</v>
      </c>
      <c r="D21" s="23" t="s">
        <v>90</v>
      </c>
      <c r="E21" s="3" t="s">
        <v>95</v>
      </c>
      <c r="F21" s="50" t="s">
        <v>15</v>
      </c>
      <c r="G21" s="24" t="s">
        <v>48</v>
      </c>
      <c r="H21" s="1" t="s">
        <v>93</v>
      </c>
      <c r="I21" s="1" t="s">
        <v>29</v>
      </c>
      <c r="J21" s="1" t="s">
        <v>30</v>
      </c>
      <c r="K21" s="60" t="s">
        <v>37</v>
      </c>
      <c r="L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 s="62"/>
    </row>
    <row r="22" spans="1:265" ht="30" customHeight="1">
      <c r="A22" s="159"/>
      <c r="B22" s="54">
        <v>19</v>
      </c>
      <c r="C22" s="74" t="s">
        <v>96</v>
      </c>
      <c r="D22" s="74" t="s">
        <v>96</v>
      </c>
      <c r="E22" s="81" t="s">
        <v>97</v>
      </c>
      <c r="F22" s="50" t="s">
        <v>15</v>
      </c>
      <c r="G22" s="80" t="s">
        <v>53</v>
      </c>
      <c r="H22" s="75" t="s">
        <v>88</v>
      </c>
      <c r="I22" s="75" t="s">
        <v>98</v>
      </c>
      <c r="J22" s="96" t="s">
        <v>30</v>
      </c>
      <c r="K22" s="61" t="s">
        <v>99</v>
      </c>
      <c r="L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 s="62"/>
    </row>
    <row r="23" spans="1:265" ht="30" customHeight="1">
      <c r="A23" s="159"/>
      <c r="B23" s="54">
        <v>20</v>
      </c>
      <c r="C23" s="135" t="s">
        <v>90</v>
      </c>
      <c r="D23" s="135" t="s">
        <v>90</v>
      </c>
      <c r="E23" s="136" t="s">
        <v>100</v>
      </c>
      <c r="F23" s="138" t="s">
        <v>87</v>
      </c>
      <c r="G23" s="139" t="s">
        <v>70</v>
      </c>
      <c r="H23" s="96" t="s">
        <v>101</v>
      </c>
      <c r="I23" s="137" t="s">
        <v>29</v>
      </c>
      <c r="J23" s="96" t="s">
        <v>30</v>
      </c>
      <c r="K23" s="61" t="s">
        <v>102</v>
      </c>
      <c r="L23" s="15"/>
      <c r="N23" s="15"/>
      <c r="O23" s="15"/>
      <c r="P23" s="15"/>
      <c r="Q23" s="1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 s="62"/>
    </row>
    <row r="24" spans="1:265" ht="30" customHeight="1">
      <c r="A24" s="157"/>
      <c r="B24" s="54">
        <v>21</v>
      </c>
      <c r="C24" s="58">
        <v>45621</v>
      </c>
      <c r="D24" s="68">
        <v>45624</v>
      </c>
      <c r="E24" s="55" t="s">
        <v>103</v>
      </c>
      <c r="F24" s="47" t="s">
        <v>23</v>
      </c>
      <c r="G24" s="59" t="s">
        <v>104</v>
      </c>
      <c r="H24" s="52" t="s">
        <v>28</v>
      </c>
      <c r="I24" s="95" t="s">
        <v>105</v>
      </c>
      <c r="J24" s="1" t="s">
        <v>36</v>
      </c>
      <c r="K24" s="60" t="s">
        <v>102</v>
      </c>
      <c r="L24" s="15"/>
      <c r="N24" s="15"/>
      <c r="O24" s="15"/>
      <c r="P24" s="15"/>
      <c r="Q24" s="15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 s="62"/>
    </row>
    <row r="25" spans="1:265" customFormat="1" ht="30" customHeight="1">
      <c r="A25" s="117" t="s">
        <v>106</v>
      </c>
      <c r="B25" s="109"/>
      <c r="C25" s="110"/>
      <c r="D25" s="110"/>
      <c r="E25" s="111"/>
      <c r="F25" s="109"/>
      <c r="G25" s="109"/>
      <c r="H25" s="109"/>
      <c r="I25" s="112"/>
      <c r="J25" s="109"/>
      <c r="K25" s="113"/>
      <c r="L25" s="15"/>
      <c r="M25" s="15"/>
      <c r="N25" s="15"/>
      <c r="O25" s="15"/>
      <c r="P25" s="15"/>
      <c r="Q25" s="15"/>
    </row>
    <row r="26" spans="1:265" customFormat="1" ht="30" customHeight="1">
      <c r="A26" s="166" t="s">
        <v>29</v>
      </c>
      <c r="B26" s="18">
        <v>22</v>
      </c>
      <c r="C26" s="19" t="s">
        <v>90</v>
      </c>
      <c r="D26" s="134" t="s">
        <v>90</v>
      </c>
      <c r="E26" s="3" t="s">
        <v>107</v>
      </c>
      <c r="F26" s="51" t="s">
        <v>87</v>
      </c>
      <c r="G26" s="24" t="s">
        <v>16</v>
      </c>
      <c r="H26" s="1" t="s">
        <v>108</v>
      </c>
      <c r="I26" s="1" t="s">
        <v>108</v>
      </c>
      <c r="J26" s="1" t="s">
        <v>36</v>
      </c>
      <c r="K26" s="60" t="s">
        <v>51</v>
      </c>
      <c r="L26" s="15"/>
      <c r="M26" s="15"/>
      <c r="N26" s="15"/>
      <c r="O26" s="15"/>
      <c r="P26" s="15"/>
      <c r="Q26" s="15"/>
    </row>
    <row r="27" spans="1:265" customFormat="1" ht="30" customHeight="1">
      <c r="A27" s="166"/>
      <c r="B27" s="18">
        <v>23</v>
      </c>
      <c r="C27" s="19" t="s">
        <v>90</v>
      </c>
      <c r="D27" s="134" t="s">
        <v>90</v>
      </c>
      <c r="E27" s="3" t="s">
        <v>109</v>
      </c>
      <c r="F27" s="120" t="s">
        <v>27</v>
      </c>
      <c r="G27" s="24" t="s">
        <v>16</v>
      </c>
      <c r="H27" s="1" t="s">
        <v>110</v>
      </c>
      <c r="I27" s="1" t="s">
        <v>111</v>
      </c>
      <c r="J27" s="1" t="s">
        <v>36</v>
      </c>
      <c r="K27" s="60" t="s">
        <v>51</v>
      </c>
      <c r="L27" s="15"/>
      <c r="M27" s="15"/>
      <c r="N27" s="15"/>
      <c r="O27" s="15"/>
      <c r="P27" s="15"/>
      <c r="Q27" s="15"/>
    </row>
    <row r="28" spans="1:265" customFormat="1" ht="30" customHeight="1">
      <c r="A28" s="166"/>
      <c r="B28" s="18">
        <v>24</v>
      </c>
      <c r="C28" s="42" t="s">
        <v>25</v>
      </c>
      <c r="D28" s="151" t="s">
        <v>25</v>
      </c>
      <c r="E28" s="145" t="s">
        <v>112</v>
      </c>
      <c r="F28" s="146" t="s">
        <v>23</v>
      </c>
      <c r="G28" s="147" t="s">
        <v>78</v>
      </c>
      <c r="H28" s="148" t="s">
        <v>29</v>
      </c>
      <c r="I28" s="147" t="s">
        <v>29</v>
      </c>
      <c r="J28" s="148" t="s">
        <v>36</v>
      </c>
      <c r="K28" s="170" t="s">
        <v>66</v>
      </c>
      <c r="L28" s="149"/>
      <c r="M28" s="149"/>
      <c r="N28" s="149"/>
      <c r="O28" s="149"/>
      <c r="P28" s="149"/>
      <c r="Q28" s="149"/>
      <c r="R28" s="150"/>
    </row>
    <row r="29" spans="1:265" s="15" customFormat="1" ht="30" customHeight="1">
      <c r="A29" s="108"/>
      <c r="B29" s="107"/>
      <c r="C29" s="114"/>
      <c r="D29" s="114"/>
      <c r="E29" s="115"/>
      <c r="F29" s="107"/>
      <c r="G29" s="116"/>
      <c r="H29" s="107"/>
      <c r="I29" s="107"/>
      <c r="J29" s="107"/>
      <c r="K29" s="94"/>
    </row>
    <row r="30" spans="1:265" s="15" customFormat="1" ht="30" customHeight="1">
      <c r="A30" s="163" t="s">
        <v>113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</row>
    <row r="31" spans="1:265" s="15" customFormat="1" ht="30" customHeight="1">
      <c r="A31" s="103" t="s">
        <v>13</v>
      </c>
      <c r="B31" s="84">
        <v>1</v>
      </c>
      <c r="C31" s="64">
        <v>45298</v>
      </c>
      <c r="D31" s="118">
        <v>45302</v>
      </c>
      <c r="E31" s="65" t="s">
        <v>114</v>
      </c>
      <c r="F31" s="119" t="s">
        <v>87</v>
      </c>
      <c r="G31" s="66" t="s">
        <v>104</v>
      </c>
      <c r="H31" s="63" t="s">
        <v>28</v>
      </c>
      <c r="I31" s="63" t="s">
        <v>105</v>
      </c>
      <c r="J31" s="72" t="s">
        <v>36</v>
      </c>
      <c r="K31" s="67" t="s">
        <v>102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</row>
    <row r="32" spans="1:265" s="15" customFormat="1" ht="30" customHeight="1">
      <c r="A32" s="164" t="s">
        <v>22</v>
      </c>
      <c r="B32" s="18">
        <v>2</v>
      </c>
      <c r="C32" s="83">
        <v>45334</v>
      </c>
      <c r="D32" s="91">
        <v>45338</v>
      </c>
      <c r="E32" s="126" t="s">
        <v>114</v>
      </c>
      <c r="F32" s="121" t="s">
        <v>27</v>
      </c>
      <c r="G32" s="128" t="s">
        <v>78</v>
      </c>
      <c r="H32" s="75" t="s">
        <v>115</v>
      </c>
      <c r="I32" s="75" t="s">
        <v>116</v>
      </c>
      <c r="J32" s="75" t="s">
        <v>36</v>
      </c>
      <c r="K32" s="67" t="s">
        <v>66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</row>
    <row r="33" spans="1:265" s="15" customFormat="1" ht="30" customHeight="1">
      <c r="A33" s="165"/>
      <c r="B33" s="84">
        <v>3</v>
      </c>
      <c r="C33" s="64">
        <v>45312</v>
      </c>
      <c r="D33" s="64">
        <v>45316</v>
      </c>
      <c r="E33" s="127" t="s">
        <v>117</v>
      </c>
      <c r="F33" s="51" t="s">
        <v>87</v>
      </c>
      <c r="G33" s="125" t="s">
        <v>104</v>
      </c>
      <c r="H33" s="63" t="s">
        <v>118</v>
      </c>
      <c r="I33" s="63" t="s">
        <v>118</v>
      </c>
      <c r="J33" s="72" t="s">
        <v>30</v>
      </c>
      <c r="K33" s="67" t="s">
        <v>102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</row>
    <row r="34" spans="1:265" s="15" customFormat="1" ht="30" customHeight="1">
      <c r="A34" s="133" t="s">
        <v>38</v>
      </c>
      <c r="B34" s="84">
        <v>4</v>
      </c>
      <c r="C34" s="85">
        <v>45418</v>
      </c>
      <c r="D34" s="85">
        <v>45418</v>
      </c>
      <c r="E34" s="104" t="s">
        <v>119</v>
      </c>
      <c r="F34" s="129" t="s">
        <v>15</v>
      </c>
      <c r="G34" s="105" t="s">
        <v>53</v>
      </c>
      <c r="H34" s="93" t="s">
        <v>40</v>
      </c>
      <c r="I34" s="93" t="s">
        <v>41</v>
      </c>
      <c r="J34" s="93" t="s">
        <v>42</v>
      </c>
      <c r="K34" s="46" t="s">
        <v>56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</row>
    <row r="35" spans="1:265" s="15" customFormat="1" ht="30" customHeight="1">
      <c r="A35" s="156" t="s">
        <v>61</v>
      </c>
      <c r="B35" s="18">
        <v>5</v>
      </c>
      <c r="C35" s="56" t="s">
        <v>90</v>
      </c>
      <c r="D35" s="56" t="s">
        <v>29</v>
      </c>
      <c r="E35" s="3" t="s">
        <v>120</v>
      </c>
      <c r="F35" s="50" t="s">
        <v>15</v>
      </c>
      <c r="G35" s="57" t="s">
        <v>70</v>
      </c>
      <c r="H35" s="44" t="s">
        <v>71</v>
      </c>
      <c r="I35" s="44" t="s">
        <v>121</v>
      </c>
      <c r="J35" s="1" t="s">
        <v>30</v>
      </c>
      <c r="K35" s="60" t="s">
        <v>72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</row>
    <row r="36" spans="1:265" s="15" customFormat="1" ht="30" customHeight="1">
      <c r="A36" s="159"/>
      <c r="B36" s="18">
        <v>6</v>
      </c>
      <c r="C36" s="23" t="s">
        <v>29</v>
      </c>
      <c r="D36" s="23" t="s">
        <v>29</v>
      </c>
      <c r="E36" s="3" t="s">
        <v>122</v>
      </c>
      <c r="F36" s="51" t="s">
        <v>87</v>
      </c>
      <c r="G36" s="57" t="s">
        <v>70</v>
      </c>
      <c r="H36" s="1" t="s">
        <v>123</v>
      </c>
      <c r="I36" s="1" t="s">
        <v>124</v>
      </c>
      <c r="J36" s="1" t="s">
        <v>36</v>
      </c>
      <c r="K36" s="60" t="s">
        <v>72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</row>
    <row r="37" spans="1:265" s="15" customFormat="1" ht="30" customHeight="1">
      <c r="A37" s="157"/>
      <c r="B37" s="18">
        <v>7</v>
      </c>
      <c r="C37" s="130">
        <v>45446</v>
      </c>
      <c r="D37" s="131">
        <v>45450</v>
      </c>
      <c r="E37" s="79" t="s">
        <v>114</v>
      </c>
      <c r="F37" s="92" t="s">
        <v>27</v>
      </c>
      <c r="G37" s="77" t="s">
        <v>53</v>
      </c>
      <c r="H37" s="76" t="s">
        <v>125</v>
      </c>
      <c r="I37" s="76" t="s">
        <v>29</v>
      </c>
      <c r="J37" s="78" t="s">
        <v>36</v>
      </c>
      <c r="K37" s="46" t="s">
        <v>56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</row>
    <row r="38" spans="1:265" s="21" customFormat="1" ht="30" customHeight="1">
      <c r="A38" s="133" t="s">
        <v>73</v>
      </c>
      <c r="B38" s="45">
        <v>8</v>
      </c>
      <c r="C38" s="23">
        <v>45537</v>
      </c>
      <c r="D38" s="23">
        <v>45540</v>
      </c>
      <c r="E38" s="3" t="s">
        <v>126</v>
      </c>
      <c r="F38" s="92" t="s">
        <v>27</v>
      </c>
      <c r="G38" s="44" t="s">
        <v>53</v>
      </c>
      <c r="H38" s="1" t="s">
        <v>127</v>
      </c>
      <c r="I38" s="1" t="s">
        <v>29</v>
      </c>
      <c r="J38" s="1" t="s">
        <v>30</v>
      </c>
      <c r="K38" s="67" t="s">
        <v>56</v>
      </c>
      <c r="L38" s="15"/>
      <c r="M38" s="15"/>
      <c r="N38" s="15"/>
      <c r="O38" s="32"/>
      <c r="P38" s="15"/>
      <c r="Q38" s="15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 s="62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</row>
    <row r="39" spans="1:265" s="15" customFormat="1" ht="30" customHeight="1">
      <c r="A39" s="152" t="s">
        <v>81</v>
      </c>
      <c r="B39" s="132">
        <v>9</v>
      </c>
      <c r="C39" s="23">
        <v>45572</v>
      </c>
      <c r="D39" s="23">
        <v>45576</v>
      </c>
      <c r="E39" s="3" t="s">
        <v>128</v>
      </c>
      <c r="F39" s="51" t="s">
        <v>87</v>
      </c>
      <c r="G39" s="22" t="s">
        <v>78</v>
      </c>
      <c r="H39" s="1" t="s">
        <v>129</v>
      </c>
      <c r="I39" s="1" t="s">
        <v>130</v>
      </c>
      <c r="J39" s="1" t="s">
        <v>36</v>
      </c>
      <c r="K39" s="67" t="s">
        <v>66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</row>
    <row r="40" spans="1:265" s="15" customFormat="1" ht="30" customHeight="1">
      <c r="A40" s="153"/>
      <c r="B40" s="18">
        <v>10</v>
      </c>
      <c r="C40" s="19">
        <v>45579</v>
      </c>
      <c r="D40" s="23">
        <v>45583</v>
      </c>
      <c r="E40" s="43" t="s">
        <v>114</v>
      </c>
      <c r="F40" s="92" t="s">
        <v>27</v>
      </c>
      <c r="G40" s="22" t="s">
        <v>78</v>
      </c>
      <c r="H40" s="1" t="s">
        <v>129</v>
      </c>
      <c r="I40" s="1" t="s">
        <v>131</v>
      </c>
      <c r="J40" s="1" t="s">
        <v>36</v>
      </c>
      <c r="K40" s="67" t="s">
        <v>66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</row>
    <row r="41" spans="1:265" s="15" customFormat="1" ht="30" customHeight="1">
      <c r="A41" s="156" t="s">
        <v>94</v>
      </c>
      <c r="B41" s="63">
        <v>11</v>
      </c>
      <c r="C41" s="74" t="s">
        <v>96</v>
      </c>
      <c r="D41" s="74" t="s">
        <v>96</v>
      </c>
      <c r="E41" s="81" t="s">
        <v>132</v>
      </c>
      <c r="F41" s="50" t="s">
        <v>15</v>
      </c>
      <c r="G41" s="80" t="s">
        <v>53</v>
      </c>
      <c r="H41" s="75" t="s">
        <v>88</v>
      </c>
      <c r="I41" s="75" t="s">
        <v>98</v>
      </c>
      <c r="J41" s="75" t="s">
        <v>30</v>
      </c>
      <c r="K41" s="46" t="s">
        <v>56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</row>
    <row r="42" spans="1:265" s="15" customFormat="1" ht="30" customHeight="1">
      <c r="A42" s="157"/>
      <c r="B42" s="63">
        <v>12</v>
      </c>
      <c r="C42" s="74" t="s">
        <v>90</v>
      </c>
      <c r="D42" s="74" t="s">
        <v>90</v>
      </c>
      <c r="E42" s="81" t="s">
        <v>133</v>
      </c>
      <c r="F42" s="92" t="s">
        <v>27</v>
      </c>
      <c r="G42" s="80" t="s">
        <v>53</v>
      </c>
      <c r="H42" s="75" t="s">
        <v>88</v>
      </c>
      <c r="I42" s="75" t="s">
        <v>98</v>
      </c>
      <c r="J42" s="75" t="s">
        <v>30</v>
      </c>
      <c r="K42" s="46" t="s">
        <v>56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</row>
    <row r="43" spans="1:265" s="15" customFormat="1" ht="30" customHeight="1">
      <c r="A43" s="152" t="s">
        <v>29</v>
      </c>
      <c r="B43" s="18">
        <v>13</v>
      </c>
      <c r="C43" s="73" t="s">
        <v>90</v>
      </c>
      <c r="D43" s="23" t="s">
        <v>29</v>
      </c>
      <c r="E43" s="3" t="s">
        <v>134</v>
      </c>
      <c r="F43" s="124" t="s">
        <v>15</v>
      </c>
      <c r="G43" s="25" t="s">
        <v>48</v>
      </c>
      <c r="H43" s="1" t="s">
        <v>34</v>
      </c>
      <c r="I43" s="1" t="s">
        <v>34</v>
      </c>
      <c r="J43" s="1" t="s">
        <v>30</v>
      </c>
      <c r="K43" s="60" t="s">
        <v>51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</row>
    <row r="44" spans="1:265" s="15" customFormat="1" ht="30" customHeight="1">
      <c r="A44" s="153"/>
      <c r="B44" s="18">
        <v>14</v>
      </c>
      <c r="C44" s="73" t="s">
        <v>90</v>
      </c>
      <c r="D44" s="23" t="s">
        <v>29</v>
      </c>
      <c r="E44" s="122" t="s">
        <v>135</v>
      </c>
      <c r="F44" s="121" t="s">
        <v>27</v>
      </c>
      <c r="G44" s="123" t="s">
        <v>63</v>
      </c>
      <c r="H44" s="1" t="s">
        <v>29</v>
      </c>
      <c r="I44" s="1" t="s">
        <v>29</v>
      </c>
      <c r="J44" s="1" t="s">
        <v>29</v>
      </c>
      <c r="K44" s="60" t="s">
        <v>66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</row>
    <row r="45" spans="1:265" s="15" customFormat="1" ht="30" customHeight="1">
      <c r="A45" s="154"/>
      <c r="B45" s="18">
        <v>15</v>
      </c>
      <c r="C45" s="73" t="s">
        <v>90</v>
      </c>
      <c r="D45" s="23" t="s">
        <v>29</v>
      </c>
      <c r="E45" s="3" t="s">
        <v>114</v>
      </c>
      <c r="F45" s="121" t="s">
        <v>27</v>
      </c>
      <c r="G45" s="25" t="s">
        <v>48</v>
      </c>
      <c r="H45" s="1" t="s">
        <v>58</v>
      </c>
      <c r="I45" s="1" t="s">
        <v>136</v>
      </c>
      <c r="J45" s="1" t="s">
        <v>30</v>
      </c>
      <c r="K45" s="60" t="s">
        <v>51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</row>
    <row r="46" spans="1:265" s="15" customFormat="1" ht="15" customHeight="1">
      <c r="A46" s="32"/>
      <c r="B46" s="33"/>
      <c r="C46" s="34"/>
      <c r="D46" s="34"/>
      <c r="E46" s="35"/>
      <c r="F46" s="32"/>
      <c r="G46" s="32"/>
      <c r="H46" s="32"/>
      <c r="I46" s="32"/>
      <c r="J46" s="32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</row>
    <row r="47" spans="1:265" s="15" customFormat="1" ht="15" customHeight="1">
      <c r="A47" s="32"/>
      <c r="B47" s="33"/>
      <c r="C47" s="34"/>
      <c r="D47" s="34"/>
      <c r="E47" s="35"/>
      <c r="F47" s="32"/>
      <c r="G47" s="32"/>
      <c r="H47" s="32"/>
      <c r="I47" s="32"/>
      <c r="J47" s="3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</row>
    <row r="48" spans="1:265" s="15" customFormat="1" ht="15" customHeight="1">
      <c r="A48" s="32"/>
      <c r="B48" s="33"/>
      <c r="C48" s="34"/>
      <c r="D48" s="34"/>
      <c r="E48" s="35"/>
      <c r="F48" s="32"/>
      <c r="G48" s="32"/>
      <c r="H48" s="32"/>
      <c r="I48" s="32"/>
      <c r="J48" s="32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</row>
    <row r="49" spans="1:265" s="15" customFormat="1" ht="15" customHeight="1">
      <c r="A49" s="32"/>
      <c r="B49" s="33"/>
      <c r="C49" s="34"/>
      <c r="D49" s="34"/>
      <c r="E49" s="35"/>
      <c r="F49" s="32"/>
      <c r="G49" s="32"/>
      <c r="H49" s="32"/>
      <c r="I49" s="32"/>
      <c r="J49" s="3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</row>
    <row r="50" spans="1:265" s="15" customFormat="1" ht="15" customHeight="1">
      <c r="A50" s="32"/>
      <c r="B50" s="33"/>
      <c r="C50" s="34"/>
      <c r="D50" s="34"/>
      <c r="E50" s="35"/>
      <c r="F50" s="32"/>
      <c r="G50" s="32"/>
      <c r="H50" s="32"/>
      <c r="I50" s="32"/>
      <c r="J50" s="3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</row>
    <row r="51" spans="1:265" s="15" customFormat="1" ht="15" customHeight="1">
      <c r="A51" s="32"/>
      <c r="B51" s="33"/>
      <c r="C51" s="34"/>
      <c r="D51" s="34"/>
      <c r="E51" s="35"/>
      <c r="F51" s="32"/>
      <c r="G51" s="32"/>
      <c r="H51" s="32"/>
      <c r="I51" s="32"/>
      <c r="J51" s="3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</row>
    <row r="52" spans="1:265" s="15" customFormat="1" ht="15" customHeight="1">
      <c r="A52" s="32"/>
      <c r="B52" s="33"/>
      <c r="C52" s="34"/>
      <c r="D52" s="34"/>
      <c r="E52" s="35"/>
      <c r="F52" s="32"/>
      <c r="G52" s="32"/>
      <c r="H52" s="32"/>
      <c r="I52" s="32"/>
      <c r="J52" s="3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</row>
    <row r="53" spans="1:265" s="15" customFormat="1" ht="15" customHeight="1">
      <c r="A53" s="32"/>
      <c r="B53" s="33"/>
      <c r="C53" s="34"/>
      <c r="D53" s="34"/>
      <c r="E53" s="35"/>
      <c r="F53" s="32"/>
      <c r="G53" s="32"/>
      <c r="H53" s="32"/>
      <c r="I53" s="32"/>
      <c r="J53" s="3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</row>
    <row r="54" spans="1:265" s="15" customFormat="1" ht="15" customHeight="1">
      <c r="A54" s="32"/>
      <c r="B54" s="33"/>
      <c r="C54" s="34"/>
      <c r="D54" s="34"/>
      <c r="E54" s="35"/>
      <c r="F54" s="32"/>
      <c r="G54" s="32"/>
      <c r="H54" s="32"/>
      <c r="I54" s="32"/>
      <c r="J54" s="3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</row>
    <row r="55" spans="1:265" s="15" customFormat="1" ht="15" customHeight="1">
      <c r="A55" s="32"/>
      <c r="B55" s="33"/>
      <c r="C55" s="34"/>
      <c r="D55" s="34"/>
      <c r="E55" s="35"/>
      <c r="F55" s="32"/>
      <c r="G55" s="32"/>
      <c r="H55" s="32"/>
      <c r="I55" s="32"/>
      <c r="J55" s="3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</row>
    <row r="56" spans="1:265" s="15" customFormat="1" ht="15" customHeight="1">
      <c r="A56" s="32"/>
      <c r="B56" s="33"/>
      <c r="C56" s="34"/>
      <c r="D56" s="34"/>
      <c r="E56" s="35"/>
      <c r="F56" s="32"/>
      <c r="G56" s="32"/>
      <c r="H56" s="32"/>
      <c r="I56" s="32"/>
      <c r="J56" s="3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</row>
    <row r="57" spans="1:265" s="15" customFormat="1" ht="15" customHeight="1">
      <c r="A57" s="32"/>
      <c r="B57" s="33"/>
      <c r="C57" s="34"/>
      <c r="D57" s="34"/>
      <c r="E57" s="35"/>
      <c r="F57" s="32"/>
      <c r="G57" s="32"/>
      <c r="H57" s="32"/>
      <c r="I57" s="32"/>
      <c r="J57" s="3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</row>
    <row r="58" spans="1:265" s="15" customFormat="1" ht="15" customHeight="1">
      <c r="A58" s="32"/>
      <c r="B58" s="33"/>
      <c r="C58" s="34"/>
      <c r="D58" s="34"/>
      <c r="E58" s="35"/>
      <c r="F58" s="32"/>
      <c r="G58" s="32"/>
      <c r="H58" s="32"/>
      <c r="I58" s="32"/>
      <c r="J58" s="32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</row>
    <row r="59" spans="1:265" s="15" customFormat="1" ht="15" customHeight="1">
      <c r="A59" s="32"/>
      <c r="B59" s="33"/>
      <c r="C59" s="34"/>
      <c r="D59" s="34"/>
      <c r="E59" s="35"/>
      <c r="F59" s="32"/>
      <c r="G59" s="32"/>
      <c r="H59" s="32"/>
      <c r="I59" s="32"/>
      <c r="J59" s="3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</row>
    <row r="60" spans="1:265" s="15" customFormat="1" ht="15" customHeight="1">
      <c r="A60" s="32"/>
      <c r="B60" s="33"/>
      <c r="C60" s="34"/>
      <c r="D60" s="34"/>
      <c r="E60" s="35"/>
      <c r="F60" s="32"/>
      <c r="G60" s="32"/>
      <c r="H60" s="32"/>
      <c r="I60" s="32"/>
      <c r="J60" s="3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</row>
    <row r="61" spans="1:265" s="15" customFormat="1" ht="15" customHeight="1">
      <c r="A61" s="32"/>
      <c r="B61" s="33"/>
      <c r="C61" s="34"/>
      <c r="D61" s="34"/>
      <c r="E61" s="35"/>
      <c r="F61" s="32"/>
      <c r="G61" s="32"/>
      <c r="H61" s="32"/>
      <c r="I61" s="32"/>
      <c r="J61" s="32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</row>
    <row r="62" spans="1:265" s="15" customFormat="1" ht="15" customHeight="1">
      <c r="A62" s="32"/>
      <c r="B62" s="33"/>
      <c r="C62" s="34"/>
      <c r="D62" s="34"/>
      <c r="E62" s="35"/>
      <c r="F62" s="32"/>
      <c r="G62" s="32"/>
      <c r="H62" s="32"/>
      <c r="I62" s="32"/>
      <c r="J62" s="3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</row>
    <row r="63" spans="1:265" s="15" customFormat="1" ht="15" customHeight="1">
      <c r="A63" s="32"/>
      <c r="B63" s="33"/>
      <c r="C63" s="34"/>
      <c r="D63" s="34"/>
      <c r="E63" s="35"/>
      <c r="F63" s="32"/>
      <c r="G63" s="32"/>
      <c r="H63" s="32"/>
      <c r="I63" s="32"/>
      <c r="J63" s="32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</row>
    <row r="64" spans="1:265" s="15" customFormat="1" ht="15" customHeight="1">
      <c r="A64" s="32"/>
      <c r="B64" s="33"/>
      <c r="C64" s="34"/>
      <c r="D64" s="34"/>
      <c r="E64" s="35"/>
      <c r="F64" s="32"/>
      <c r="G64" s="32"/>
      <c r="H64" s="32"/>
      <c r="I64" s="32"/>
      <c r="J64" s="32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</row>
    <row r="65" spans="1:18" s="41" customFormat="1" ht="15" customHeight="1">
      <c r="A65" s="37"/>
      <c r="B65" s="38"/>
      <c r="C65" s="39"/>
      <c r="D65" s="39"/>
      <c r="E65" s="40"/>
      <c r="F65" s="37"/>
      <c r="G65" s="37"/>
      <c r="H65" s="37"/>
      <c r="I65" s="37"/>
      <c r="J65" s="37"/>
      <c r="K65" s="53"/>
      <c r="L65" s="31"/>
      <c r="M65" s="15"/>
      <c r="P65" s="102"/>
      <c r="Q65" s="102"/>
    </row>
    <row r="73" spans="1:18" ht="15" customHeight="1">
      <c r="D73" s="18">
        <v>9</v>
      </c>
      <c r="E73" s="26"/>
      <c r="F73" s="27"/>
      <c r="K73" s="28"/>
      <c r="L73" s="36"/>
      <c r="M73" s="30"/>
      <c r="N73" s="15"/>
      <c r="P73" s="16"/>
      <c r="R73" s="97"/>
    </row>
  </sheetData>
  <autoFilter ref="C2:J27" xr:uid="{69D6940E-7544-4800-B4BA-01E5C27A2BA0}"/>
  <mergeCells count="13">
    <mergeCell ref="A43:A45"/>
    <mergeCell ref="A1:K1"/>
    <mergeCell ref="A41:A42"/>
    <mergeCell ref="M2:N2"/>
    <mergeCell ref="A39:A40"/>
    <mergeCell ref="A21:A24"/>
    <mergeCell ref="A7:A11"/>
    <mergeCell ref="A35:A37"/>
    <mergeCell ref="A16:A20"/>
    <mergeCell ref="A30:K30"/>
    <mergeCell ref="A32:A33"/>
    <mergeCell ref="A14:A15"/>
    <mergeCell ref="A26:A28"/>
  </mergeCells>
  <phoneticPr fontId="3" type="noConversion"/>
  <conditionalFormatting sqref="G2:G3 M9:M12 G31:G33 G24:G29 G5:G21">
    <cfRule type="containsText" dxfId="29" priority="16" operator="containsText" text="Asia-Pacific">
      <formula>NOT(ISERROR(SEARCH("Asia-Pacific",G2)))</formula>
    </cfRule>
    <cfRule type="containsText" dxfId="28" priority="17" operator="containsText" text="Americas">
      <formula>NOT(ISERROR(SEARCH("Americas",G2)))</formula>
    </cfRule>
    <cfRule type="containsText" dxfId="27" priority="18" operator="containsText" text="AP">
      <formula>NOT(ISERROR(SEARCH("AP",G2)))</formula>
    </cfRule>
    <cfRule type="containsText" dxfId="26" priority="19" operator="containsText" text="AEME">
      <formula>NOT(ISERROR(SEARCH("AEME",G2)))</formula>
    </cfRule>
    <cfRule type="containsText" dxfId="25" priority="20" operator="containsText" text="Global">
      <formula>NOT(ISERROR(SEARCH("Global",G2)))</formula>
    </cfRule>
  </conditionalFormatting>
  <conditionalFormatting sqref="G39:G40 G18:G20 G26:G27 G43:G72 G74:G1048576 H73 G29 G35:G36">
    <cfRule type="containsText" dxfId="24" priority="27" operator="containsText" text="Americas">
      <formula>NOT(ISERROR(SEARCH("Americas",G18)))</formula>
    </cfRule>
    <cfRule type="containsText" dxfId="23" priority="28" operator="containsText" text="AP">
      <formula>NOT(ISERROR(SEARCH("AP",G18)))</formula>
    </cfRule>
    <cfRule type="containsText" dxfId="22" priority="29" operator="containsText" text="AEME">
      <formula>NOT(ISERROR(SEARCH("AEME",G18)))</formula>
    </cfRule>
    <cfRule type="containsText" dxfId="21" priority="30" operator="containsText" text="Global">
      <formula>NOT(ISERROR(SEARCH("Global",G18)))</formula>
    </cfRule>
  </conditionalFormatting>
  <conditionalFormatting sqref="G39:G40 G18:G20 G26:G27 G43:G72 G74:G1048576 H73 G29 G35:G36">
    <cfRule type="containsText" dxfId="20" priority="26" operator="containsText" text="Asia-Pacific">
      <formula>NOT(ISERROR(SEARCH("Asia-Pacific",G18)))</formula>
    </cfRule>
  </conditionalFormatting>
  <conditionalFormatting sqref="G35:G36">
    <cfRule type="containsText" dxfId="19" priority="21" operator="containsText" text="Asia-Pacific">
      <formula>NOT(ISERROR(SEARCH("Asia-Pacific",G35)))</formula>
    </cfRule>
    <cfRule type="containsText" dxfId="18" priority="22" operator="containsText" text="Americas">
      <formula>NOT(ISERROR(SEARCH("Americas",G35)))</formula>
    </cfRule>
    <cfRule type="containsText" dxfId="17" priority="23" operator="containsText" text="AP">
      <formula>NOT(ISERROR(SEARCH("AP",G35)))</formula>
    </cfRule>
    <cfRule type="containsText" dxfId="16" priority="24" operator="containsText" text="AEME">
      <formula>NOT(ISERROR(SEARCH("AEME",G35)))</formula>
    </cfRule>
    <cfRule type="containsText" dxfId="15" priority="25" operator="containsText" text="Global">
      <formula>NOT(ISERROR(SEARCH("Global",G35)))</formula>
    </cfRule>
  </conditionalFormatting>
  <conditionalFormatting sqref="G38">
    <cfRule type="containsText" dxfId="14" priority="1" operator="containsText" text="Asia-Pacific">
      <formula>NOT(ISERROR(SEARCH("Asia-Pacific",G38)))</formula>
    </cfRule>
    <cfRule type="containsText" dxfId="13" priority="2" operator="containsText" text="Americas">
      <formula>NOT(ISERROR(SEARCH("Americas",G38)))</formula>
    </cfRule>
    <cfRule type="containsText" dxfId="12" priority="3" operator="containsText" text="AP">
      <formula>NOT(ISERROR(SEARCH("AP",G38)))</formula>
    </cfRule>
    <cfRule type="containsText" dxfId="11" priority="4" operator="containsText" text="AEME">
      <formula>NOT(ISERROR(SEARCH("AEME",G38)))</formula>
    </cfRule>
    <cfRule type="containsText" dxfId="10" priority="5" operator="containsText" text="Global">
      <formula>NOT(ISERROR(SEARCH("Global",G38)))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firstHeader xml:space="preserve">&amp;C
&amp;R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DF40-A333-47D1-89D9-989EDD56DD0B}">
  <dimension ref="A1:K11"/>
  <sheetViews>
    <sheetView zoomScale="90" zoomScaleNormal="90" workbookViewId="0">
      <selection activeCell="G15" sqref="G15"/>
    </sheetView>
  </sheetViews>
  <sheetFormatPr defaultRowHeight="14.45"/>
  <cols>
    <col min="4" max="4" width="11.42578125" customWidth="1"/>
    <col min="5" max="5" width="10.5703125" bestFit="1" customWidth="1"/>
    <col min="6" max="6" width="23.7109375" customWidth="1"/>
    <col min="7" max="7" width="46.5703125" customWidth="1"/>
    <col min="9" max="9" width="13.7109375" customWidth="1"/>
    <col min="10" max="10" width="21.140625" customWidth="1"/>
  </cols>
  <sheetData>
    <row r="1" spans="1:11" ht="24.75" customHeight="1">
      <c r="A1" s="167" t="s">
        <v>137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0.25" customHeight="1">
      <c r="A2" s="14" t="s">
        <v>31</v>
      </c>
      <c r="B2" s="14" t="s">
        <v>81</v>
      </c>
      <c r="C2" s="1">
        <v>1</v>
      </c>
      <c r="D2" s="12" t="s">
        <v>29</v>
      </c>
      <c r="E2" s="13" t="s">
        <v>29</v>
      </c>
      <c r="F2" s="13"/>
      <c r="G2" s="13" t="s">
        <v>138</v>
      </c>
      <c r="H2" s="13" t="s">
        <v>31</v>
      </c>
      <c r="I2" s="8" t="s">
        <v>139</v>
      </c>
      <c r="J2" s="13" t="s">
        <v>75</v>
      </c>
      <c r="K2" s="1" t="s">
        <v>36</v>
      </c>
    </row>
    <row r="3" spans="1:11" ht="20.25" customHeight="1">
      <c r="A3" s="152" t="s">
        <v>23</v>
      </c>
      <c r="B3" s="152" t="s">
        <v>38</v>
      </c>
      <c r="C3" s="1">
        <v>1</v>
      </c>
      <c r="D3" s="4">
        <v>45060</v>
      </c>
      <c r="E3" s="4">
        <v>45064</v>
      </c>
      <c r="F3" s="4"/>
      <c r="G3" s="3" t="s">
        <v>140</v>
      </c>
      <c r="H3" s="5" t="s">
        <v>23</v>
      </c>
      <c r="I3" s="9" t="s">
        <v>48</v>
      </c>
      <c r="J3" s="5" t="s">
        <v>141</v>
      </c>
      <c r="K3" s="1" t="s">
        <v>36</v>
      </c>
    </row>
    <row r="4" spans="1:11" ht="20.25" customHeight="1">
      <c r="A4" s="153"/>
      <c r="B4" s="153"/>
      <c r="C4" s="1">
        <v>2</v>
      </c>
      <c r="D4" s="2">
        <v>45061</v>
      </c>
      <c r="E4" s="2">
        <v>45065</v>
      </c>
      <c r="F4" s="7" t="s">
        <v>142</v>
      </c>
      <c r="G4" s="3" t="s">
        <v>143</v>
      </c>
      <c r="H4" s="3" t="s">
        <v>23</v>
      </c>
      <c r="I4" s="6" t="s">
        <v>139</v>
      </c>
      <c r="J4" s="3" t="s">
        <v>144</v>
      </c>
      <c r="K4" s="1" t="s">
        <v>145</v>
      </c>
    </row>
    <row r="5" spans="1:11" ht="20.25" customHeight="1">
      <c r="A5" s="153"/>
      <c r="B5" s="10" t="s">
        <v>61</v>
      </c>
      <c r="C5" s="1">
        <v>3</v>
      </c>
      <c r="D5" s="2">
        <v>45089</v>
      </c>
      <c r="E5" s="2">
        <v>45093</v>
      </c>
      <c r="F5" s="7"/>
      <c r="G5" s="11" t="s">
        <v>146</v>
      </c>
      <c r="H5" s="3" t="s">
        <v>23</v>
      </c>
      <c r="I5" s="6" t="s">
        <v>139</v>
      </c>
      <c r="J5" s="3" t="s">
        <v>147</v>
      </c>
      <c r="K5" s="1" t="s">
        <v>36</v>
      </c>
    </row>
    <row r="6" spans="1:11" ht="20.25" customHeight="1">
      <c r="A6" s="153"/>
      <c r="B6" s="10" t="s">
        <v>73</v>
      </c>
      <c r="C6" s="1">
        <v>4</v>
      </c>
      <c r="D6" s="2">
        <v>45172</v>
      </c>
      <c r="E6" s="2">
        <v>45178</v>
      </c>
      <c r="F6" s="7"/>
      <c r="G6" s="3" t="s">
        <v>148</v>
      </c>
      <c r="H6" s="3" t="s">
        <v>23</v>
      </c>
      <c r="I6" s="6" t="s">
        <v>139</v>
      </c>
      <c r="J6" s="3" t="s">
        <v>149</v>
      </c>
      <c r="K6" s="1" t="s">
        <v>36</v>
      </c>
    </row>
    <row r="7" spans="1:11" ht="20.25" customHeight="1">
      <c r="A7" s="153"/>
      <c r="B7" s="169" t="s">
        <v>81</v>
      </c>
      <c r="C7" s="1">
        <v>5</v>
      </c>
      <c r="D7" s="2">
        <v>45202</v>
      </c>
      <c r="E7" s="2">
        <v>45205</v>
      </c>
      <c r="F7" s="2"/>
      <c r="G7" s="3" t="s">
        <v>150</v>
      </c>
      <c r="H7" s="3" t="s">
        <v>23</v>
      </c>
      <c r="I7" s="6" t="s">
        <v>139</v>
      </c>
      <c r="J7" s="3" t="s">
        <v>79</v>
      </c>
      <c r="K7" s="1" t="s">
        <v>36</v>
      </c>
    </row>
    <row r="8" spans="1:11" ht="20.25" customHeight="1">
      <c r="A8" s="153"/>
      <c r="B8" s="169"/>
      <c r="C8" s="1">
        <v>6</v>
      </c>
      <c r="D8" s="2">
        <v>45208</v>
      </c>
      <c r="E8" s="2">
        <v>45212</v>
      </c>
      <c r="F8" s="7" t="s">
        <v>151</v>
      </c>
      <c r="G8" s="3" t="s">
        <v>152</v>
      </c>
      <c r="H8" s="3" t="s">
        <v>23</v>
      </c>
      <c r="I8" s="6" t="s">
        <v>153</v>
      </c>
      <c r="J8" s="3" t="s">
        <v>127</v>
      </c>
      <c r="K8" s="1" t="s">
        <v>36</v>
      </c>
    </row>
    <row r="9" spans="1:11" ht="20.25" customHeight="1">
      <c r="A9" s="153"/>
      <c r="B9" s="169" t="s">
        <v>94</v>
      </c>
      <c r="C9" s="1">
        <v>7</v>
      </c>
      <c r="D9" s="2">
        <v>45236</v>
      </c>
      <c r="E9" s="2">
        <v>45240</v>
      </c>
      <c r="F9" s="2"/>
      <c r="G9" s="3" t="s">
        <v>154</v>
      </c>
      <c r="H9" s="3" t="s">
        <v>23</v>
      </c>
      <c r="I9" s="6" t="s">
        <v>139</v>
      </c>
      <c r="J9" s="3" t="s">
        <v>155</v>
      </c>
      <c r="K9" s="1" t="s">
        <v>36</v>
      </c>
    </row>
    <row r="10" spans="1:11" ht="20.25" customHeight="1">
      <c r="A10" s="153"/>
      <c r="B10" s="169"/>
      <c r="C10" s="1">
        <v>8</v>
      </c>
      <c r="D10" s="2">
        <v>45236</v>
      </c>
      <c r="E10" s="2">
        <v>45240</v>
      </c>
      <c r="F10" s="2"/>
      <c r="G10" s="3" t="s">
        <v>156</v>
      </c>
      <c r="H10" s="3" t="s">
        <v>23</v>
      </c>
      <c r="I10" s="8" t="s">
        <v>139</v>
      </c>
      <c r="J10" s="3" t="s">
        <v>155</v>
      </c>
      <c r="K10" s="1" t="s">
        <v>36</v>
      </c>
    </row>
    <row r="11" spans="1:11" ht="20.25" customHeight="1">
      <c r="A11" s="154"/>
      <c r="B11" s="169"/>
      <c r="C11" s="1">
        <v>9</v>
      </c>
      <c r="D11" s="2">
        <v>45250</v>
      </c>
      <c r="E11" s="2">
        <v>45254</v>
      </c>
      <c r="F11" s="2"/>
      <c r="G11" s="3" t="s">
        <v>157</v>
      </c>
      <c r="H11" s="3" t="s">
        <v>23</v>
      </c>
      <c r="I11" s="6" t="s">
        <v>139</v>
      </c>
      <c r="J11" s="3" t="s">
        <v>158</v>
      </c>
      <c r="K11" s="1" t="s">
        <v>36</v>
      </c>
    </row>
  </sheetData>
  <mergeCells count="5">
    <mergeCell ref="A1:K1"/>
    <mergeCell ref="A3:A11"/>
    <mergeCell ref="B3:B4"/>
    <mergeCell ref="B7:B8"/>
    <mergeCell ref="B9:B11"/>
  </mergeCells>
  <conditionalFormatting sqref="I2">
    <cfRule type="containsText" dxfId="9" priority="6" operator="containsText" text="Asia-Pacific">
      <formula>NOT(ISERROR(SEARCH("Asia-Pacific",I2)))</formula>
    </cfRule>
    <cfRule type="containsText" dxfId="8" priority="7" operator="containsText" text="Americas">
      <formula>NOT(ISERROR(SEARCH("Americas",I2)))</formula>
    </cfRule>
    <cfRule type="containsText" dxfId="7" priority="8" operator="containsText" text="AP">
      <formula>NOT(ISERROR(SEARCH("AP",I2)))</formula>
    </cfRule>
    <cfRule type="containsText" dxfId="6" priority="9" operator="containsText" text="AEME">
      <formula>NOT(ISERROR(SEARCH("AEME",I2)))</formula>
    </cfRule>
    <cfRule type="containsText" dxfId="5" priority="10" operator="containsText" text="Global">
      <formula>NOT(ISERROR(SEARCH("Global",I2)))</formula>
    </cfRule>
  </conditionalFormatting>
  <conditionalFormatting sqref="I4:I11">
    <cfRule type="containsText" dxfId="4" priority="26" operator="containsText" text="Asia-Pacific">
      <formula>NOT(ISERROR(SEARCH("Asia-Pacific",I4)))</formula>
    </cfRule>
    <cfRule type="containsText" dxfId="3" priority="27" operator="containsText" text="Americas">
      <formula>NOT(ISERROR(SEARCH("Americas",I4)))</formula>
    </cfRule>
    <cfRule type="containsText" dxfId="2" priority="28" operator="containsText" text="AP">
      <formula>NOT(ISERROR(SEARCH("AP",I4)))</formula>
    </cfRule>
    <cfRule type="containsText" dxfId="1" priority="29" operator="containsText" text="AEME">
      <formula>NOT(ISERROR(SEARCH("AEME",I4)))</formula>
    </cfRule>
    <cfRule type="containsText" dxfId="0" priority="30" operator="containsText" text="Global">
      <formula>NOT(ISERROR(SEARCH("Global",I4)))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1bae91e-3907-439b-bcc8-55e41ee05a99" xsi:nil="true"/>
    <lcf76f155ced4ddcb4097134ff3c332f xmlns="f1bae91e-3907-439b-bcc8-55e41ee05a99">
      <Terms xmlns="http://schemas.microsoft.com/office/infopath/2007/PartnerControls"/>
    </lcf76f155ced4ddcb4097134ff3c332f>
    <TaxCatchAll xmlns="985ec44e-1bab-4c0b-9df0-6ba128686fc9" xsi:nil="true"/>
    <SharedWithUsers xmlns="1f53fade-b7a2-46aa-9ff1-583a0afc40b4">
      <UserInfo>
        <DisplayName>Rigmor Tholstrup</DisplayName>
        <AccountId>4975</AccountId>
        <AccountType/>
      </UserInfo>
      <UserInfo>
        <DisplayName>Clement Herbert Kalonga</DisplayName>
        <AccountId>1631</AccountId>
        <AccountType/>
      </UserInfo>
      <UserInfo>
        <DisplayName>Peter Muller</DisplayName>
        <AccountId>171</AccountId>
        <AccountType/>
      </UserInfo>
      <UserInfo>
        <DisplayName>Lucien Jaggi</DisplayName>
        <AccountId>31</AccountId>
        <AccountType/>
      </UserInfo>
      <UserInfo>
        <DisplayName>Aurelie Boss</DisplayName>
        <AccountId>4955</AccountId>
        <AccountType/>
      </UserInfo>
      <UserInfo>
        <DisplayName>Jose Maria Garcia</DisplayName>
        <AccountId>28</AccountId>
        <AccountType/>
      </UserInfo>
      <UserInfo>
        <DisplayName>Sara Fernandez</DisplayName>
        <AccountId>5064</AccountId>
        <AccountType/>
      </UserInfo>
      <UserInfo>
        <DisplayName>Ana Maria Rebaza Delgado</DisplayName>
        <AccountId>1066</AccountId>
        <AccountType/>
      </UserInfo>
      <UserInfo>
        <DisplayName>Aida Baizakova</DisplayName>
        <AccountId>4953</AccountId>
        <AccountType/>
      </UserInfo>
      <UserInfo>
        <DisplayName>Jiayi Qiu</DisplayName>
        <AccountId>5397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B7C7DF9AA3604DBA9EFFD7647AF866" ma:contentTypeVersion="20" ma:contentTypeDescription="Create a new document." ma:contentTypeScope="" ma:versionID="b6c68876dd2a7304acff9a8ae40af18a">
  <xsd:schema xmlns:xsd="http://www.w3.org/2001/XMLSchema" xmlns:xs="http://www.w3.org/2001/XMLSchema" xmlns:p="http://schemas.microsoft.com/office/2006/metadata/properties" xmlns:ns2="f1bae91e-3907-439b-bcc8-55e41ee05a99" xmlns:ns3="1f53fade-b7a2-46aa-9ff1-583a0afc40b4" xmlns:ns4="985ec44e-1bab-4c0b-9df0-6ba128686fc9" targetNamespace="http://schemas.microsoft.com/office/2006/metadata/properties" ma:root="true" ma:fieldsID="19c2beafad0d200a5d08ed3d9556b42b" ns2:_="" ns3:_="" ns4:_="">
    <xsd:import namespace="f1bae91e-3907-439b-bcc8-55e41ee05a99"/>
    <xsd:import namespace="1f53fade-b7a2-46aa-9ff1-583a0afc40b4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ae91e-3907-439b-bcc8-55e41ee05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3fade-b7a2-46aa-9ff1-583a0afc4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aa507d-aaca-4591-aee8-da00b252780d}" ma:internalName="TaxCatchAll" ma:showField="CatchAllData" ma:web="1f53fade-b7a2-46aa-9ff1-583a0afc4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B485A-3A3E-4574-9799-8362538341EC}"/>
</file>

<file path=customXml/itemProps2.xml><?xml version="1.0" encoding="utf-8"?>
<ds:datastoreItem xmlns:ds="http://schemas.openxmlformats.org/officeDocument/2006/customXml" ds:itemID="{CD951C3A-4BE2-4E3C-BE66-407DE0E9D494}"/>
</file>

<file path=customXml/itemProps3.xml><?xml version="1.0" encoding="utf-8"?>
<ds:datastoreItem xmlns:ds="http://schemas.openxmlformats.org/officeDocument/2006/customXml" ds:itemID="{A0C8E507-DC87-49C8-93AF-23670A92B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Sylvia Agani</cp:lastModifiedBy>
  <cp:revision/>
  <dcterms:created xsi:type="dcterms:W3CDTF">2021-12-06T21:34:19Z</dcterms:created>
  <dcterms:modified xsi:type="dcterms:W3CDTF">2024-03-13T13:59:47Z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0x010100AFB7C7DF9AA3604DBA9EFFD7647AF866</vt:lpwstr>
  </property>
  <property fmtid="{D5CDD505-2E9C-101B-9397-08002B2CF9AE}" pid="3" name="MediaServiceImageTags">
    <vt:lpwstr/>
  </property>
</Properties>
</file>